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e6d56d3e021df8d/Documents/111 Roustabouts/Tagalongs/2025 Riverina Roaming/"/>
    </mc:Choice>
  </mc:AlternateContent>
  <xr:revisionPtr revIDLastSave="33" documentId="8_{66309D81-EEA4-464A-BE9A-E36B92E2327B}" xr6:coauthVersionLast="47" xr6:coauthVersionMax="47" xr10:uidLastSave="{797CEF87-A268-44C8-998D-9CE80B3173A9}"/>
  <bookViews>
    <workbookView xWindow="-110" yWindow="-110" windowWidth="19420" windowHeight="10300" xr2:uid="{B759F91C-9F36-4E81-B431-9CDCC3688703}"/>
  </bookViews>
  <sheets>
    <sheet name="Sheet1" sheetId="1" r:id="rId1"/>
  </sheets>
  <definedNames>
    <definedName name="_xlnm.Print_Area" localSheetId="0">Sheet1!$A$1:$Y$34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L34" i="1"/>
  <c r="F34" i="1"/>
  <c r="G33" i="1"/>
  <c r="I33" i="1" s="1"/>
  <c r="D33" i="1"/>
  <c r="G32" i="1"/>
  <c r="I32" i="1" s="1"/>
  <c r="D32" i="1"/>
  <c r="G31" i="1"/>
  <c r="I31" i="1" s="1"/>
  <c r="D31" i="1"/>
  <c r="G30" i="1"/>
  <c r="I30" i="1" s="1"/>
  <c r="D30" i="1"/>
  <c r="G29" i="1"/>
  <c r="I29" i="1" s="1"/>
  <c r="D29" i="1"/>
  <c r="G28" i="1"/>
  <c r="I28" i="1" s="1"/>
  <c r="D28" i="1"/>
  <c r="G27" i="1"/>
  <c r="I27" i="1" s="1"/>
  <c r="D27" i="1"/>
  <c r="G26" i="1"/>
  <c r="I26" i="1" s="1"/>
  <c r="D26" i="1"/>
  <c r="G25" i="1"/>
  <c r="I25" i="1" s="1"/>
  <c r="D25" i="1"/>
  <c r="G24" i="1"/>
  <c r="I24" i="1" s="1"/>
  <c r="D24" i="1"/>
  <c r="G23" i="1"/>
  <c r="I23" i="1" s="1"/>
  <c r="D23" i="1"/>
  <c r="G22" i="1"/>
  <c r="I22" i="1" s="1"/>
  <c r="D22" i="1"/>
  <c r="G21" i="1"/>
  <c r="I21" i="1" s="1"/>
  <c r="D21" i="1"/>
  <c r="G20" i="1"/>
  <c r="I20" i="1" s="1"/>
  <c r="D20" i="1"/>
  <c r="G19" i="1"/>
  <c r="I19" i="1" s="1"/>
  <c r="D19" i="1"/>
  <c r="G18" i="1"/>
  <c r="I18" i="1" s="1"/>
  <c r="D18" i="1"/>
  <c r="G17" i="1"/>
  <c r="I17" i="1" s="1"/>
  <c r="D17" i="1"/>
  <c r="G16" i="1"/>
  <c r="I16" i="1" s="1"/>
  <c r="D16" i="1"/>
  <c r="G15" i="1"/>
  <c r="I15" i="1" s="1"/>
  <c r="D15" i="1"/>
  <c r="G14" i="1"/>
  <c r="I14" i="1" s="1"/>
  <c r="D14" i="1"/>
  <c r="G13" i="1"/>
  <c r="I13" i="1" s="1"/>
  <c r="D13" i="1"/>
  <c r="G12" i="1"/>
  <c r="I12" i="1" s="1"/>
  <c r="D12" i="1"/>
  <c r="G11" i="1"/>
  <c r="I11" i="1" s="1"/>
  <c r="D11" i="1"/>
  <c r="G10" i="1"/>
  <c r="I10" i="1" s="1"/>
  <c r="D10" i="1"/>
  <c r="G9" i="1"/>
  <c r="I9" i="1" s="1"/>
  <c r="D9" i="1"/>
  <c r="G8" i="1"/>
  <c r="I8" i="1" s="1"/>
  <c r="D8" i="1"/>
  <c r="G7" i="1"/>
  <c r="I7" i="1" s="1"/>
  <c r="D7" i="1"/>
  <c r="G6" i="1"/>
  <c r="I6" i="1" s="1"/>
  <c r="D6" i="1"/>
  <c r="G5" i="1"/>
  <c r="I5" i="1" s="1"/>
  <c r="D5" i="1"/>
  <c r="G4" i="1"/>
  <c r="I4" i="1" s="1"/>
  <c r="D4" i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G3" i="1"/>
  <c r="G34" i="1" l="1"/>
  <c r="I3" i="1"/>
  <c r="I34" i="1" s="1"/>
</calcChain>
</file>

<file path=xl/sharedStrings.xml><?xml version="1.0" encoding="utf-8"?>
<sst xmlns="http://schemas.openxmlformats.org/spreadsheetml/2006/main" count="410" uniqueCount="71">
  <si>
    <t xml:space="preserve">2025 Riverina Roaming Tagalong </t>
  </si>
  <si>
    <t>Day No</t>
  </si>
  <si>
    <t xml:space="preserve">Day </t>
  </si>
  <si>
    <t xml:space="preserve"> Date</t>
  </si>
  <si>
    <t>Trip - From</t>
  </si>
  <si>
    <t>Trip - To</t>
  </si>
  <si>
    <t>Klms</t>
  </si>
  <si>
    <t>Litres</t>
  </si>
  <si>
    <t>Cost</t>
  </si>
  <si>
    <t>Fuel Cost</t>
  </si>
  <si>
    <t>Actual Locn</t>
  </si>
  <si>
    <t>GPS</t>
  </si>
  <si>
    <t>Rig Fee</t>
  </si>
  <si>
    <t>Dirt Road</t>
  </si>
  <si>
    <t>Power</t>
  </si>
  <si>
    <t>Toilets</t>
  </si>
  <si>
    <t>Telstra Phone</t>
  </si>
  <si>
    <t>Optus Phone</t>
  </si>
  <si>
    <t>Shower</t>
  </si>
  <si>
    <t>Water</t>
  </si>
  <si>
    <t>Dump Point</t>
  </si>
  <si>
    <t>Laundry</t>
  </si>
  <si>
    <t>Events, Optional Tours &amp; Cost</t>
  </si>
  <si>
    <t>Camp 11</t>
  </si>
  <si>
    <t>Notes</t>
  </si>
  <si>
    <t>Monday</t>
  </si>
  <si>
    <t xml:space="preserve">Home </t>
  </si>
  <si>
    <t>N</t>
  </si>
  <si>
    <t>Y</t>
  </si>
  <si>
    <t>Pet friendly</t>
  </si>
  <si>
    <t>Tuesday</t>
  </si>
  <si>
    <t>?</t>
  </si>
  <si>
    <t>Wednesday</t>
  </si>
  <si>
    <t>Forbes</t>
  </si>
  <si>
    <t>Forbes Showground</t>
  </si>
  <si>
    <t>Thursday</t>
  </si>
  <si>
    <t>Friday</t>
  </si>
  <si>
    <t>Junee</t>
  </si>
  <si>
    <t>Junee Tourist Park (G'day Park)</t>
  </si>
  <si>
    <t>Saturday</t>
  </si>
  <si>
    <t>Sunday</t>
  </si>
  <si>
    <t>Lockhart</t>
  </si>
  <si>
    <t>Lockhart Caravan Park</t>
  </si>
  <si>
    <t>Griffith</t>
  </si>
  <si>
    <t>Griffith Caravan Village</t>
  </si>
  <si>
    <t>Deniliquin</t>
  </si>
  <si>
    <t>Deniliquin Pioneer Tourist Park (Kui Parks)</t>
  </si>
  <si>
    <t>Hay</t>
  </si>
  <si>
    <t>Sandy Point Reserve</t>
  </si>
  <si>
    <t xml:space="preserve">Water &amp; Dump points in town, Pet friendly </t>
  </si>
  <si>
    <t>Gogeldrie</t>
  </si>
  <si>
    <t>Gogeldrie Riverside Park (Kui Parks)</t>
  </si>
  <si>
    <t>Hillston</t>
  </si>
  <si>
    <t>Hillston Caravan Park</t>
  </si>
  <si>
    <t>Condobolin</t>
  </si>
  <si>
    <t>Gum Bend Lake</t>
  </si>
  <si>
    <t>Pet friendly; Generators allowed; Make donation</t>
  </si>
  <si>
    <t>Gilgandra</t>
  </si>
  <si>
    <t>Railway Hotel</t>
  </si>
  <si>
    <t>Pet friendly; Generators allowed; Patronize Hotel</t>
  </si>
  <si>
    <t>Pallamallawa</t>
  </si>
  <si>
    <t>Pally Pub Caravan Park Hotel Motel</t>
  </si>
  <si>
    <t>Leyburn</t>
  </si>
  <si>
    <t>Leyburn Recreation Reserve</t>
  </si>
  <si>
    <t>Home</t>
  </si>
  <si>
    <t>N/A</t>
  </si>
  <si>
    <t>A</t>
  </si>
  <si>
    <t>B</t>
  </si>
  <si>
    <t>Heading for Forbes</t>
  </si>
  <si>
    <t>See Trip Information Booklet for Details</t>
  </si>
  <si>
    <t>Site Fee (w/o any discounts)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</si>
</sst>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\-mmm\-yy;@"/>
    <numFmt numFmtId="165" formatCode="&quot;$&quot;#,##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24"/>
      <name val="Aptos Narrow"/>
      <family val="2"/>
      <scheme val="minor"/>
    </font>
    <font>
      <b/>
      <sz val="16"/>
      <name val="Aptos Narrow"/>
      <family val="2"/>
      <scheme val="minor"/>
    </font>
    <font>
      <sz val="9"/>
      <name val="Aptos Narrow"/>
      <family val="2"/>
      <scheme val="minor"/>
    </font>
    <font>
      <sz val="26"/>
      <name val="Aptos Narrow"/>
      <family val="2"/>
      <scheme val="minor"/>
    </font>
    <font>
      <sz val="2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textRotation="90" wrapText="1"/>
    </xf>
    <xf numFmtId="1" fontId="5" fillId="4" borderId="0" xfId="0" applyNumberFormat="1" applyFont="1" applyFill="1" applyAlignment="1">
      <alignment horizontal="center" vertical="center" wrapText="1"/>
    </xf>
    <xf numFmtId="14" fontId="0" fillId="4" borderId="0" xfId="0" applyNumberForma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4" borderId="0" xfId="0" applyFill="1"/>
    <xf numFmtId="1" fontId="0" fillId="4" borderId="0" xfId="0" applyNumberFormat="1" applyFill="1"/>
    <xf numFmtId="1" fontId="0" fillId="4" borderId="0" xfId="0" applyNumberForma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" fontId="5" fillId="4" borderId="8" xfId="0" applyNumberFormat="1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1" fontId="5" fillId="4" borderId="9" xfId="0" applyNumberFormat="1" applyFont="1" applyFill="1" applyBorder="1" applyAlignment="1">
      <alignment horizontal="center" vertical="center" wrapText="1"/>
    </xf>
    <xf numFmtId="2" fontId="5" fillId="4" borderId="9" xfId="0" applyNumberFormat="1" applyFont="1" applyFill="1" applyBorder="1" applyAlignment="1">
      <alignment horizontal="center" vertical="center" wrapText="1"/>
    </xf>
    <xf numFmtId="165" fontId="5" fillId="4" borderId="9" xfId="0" applyNumberFormat="1" applyFont="1" applyFill="1" applyBorder="1" applyAlignment="1">
      <alignment horizontal="center" vertical="center" wrapText="1"/>
    </xf>
    <xf numFmtId="3" fontId="5" fillId="4" borderId="9" xfId="0" applyNumberFormat="1" applyFont="1" applyFill="1" applyBorder="1" applyAlignment="1">
      <alignment horizontal="center" vertical="center" wrapText="1"/>
    </xf>
    <xf numFmtId="3" fontId="5" fillId="5" borderId="9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1" fontId="5" fillId="4" borderId="11" xfId="0" applyNumberFormat="1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1" fontId="5" fillId="4" borderId="12" xfId="0" applyNumberFormat="1" applyFont="1" applyFill="1" applyBorder="1" applyAlignment="1">
      <alignment horizontal="center" vertical="center" wrapText="1"/>
    </xf>
    <xf numFmtId="2" fontId="5" fillId="4" borderId="12" xfId="0" applyNumberFormat="1" applyFont="1" applyFill="1" applyBorder="1" applyAlignment="1">
      <alignment horizontal="center" vertical="center" wrapText="1"/>
    </xf>
    <xf numFmtId="165" fontId="5" fillId="4" borderId="12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3" fontId="5" fillId="5" borderId="12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center" vertical="center" wrapText="1"/>
    </xf>
    <xf numFmtId="14" fontId="0" fillId="4" borderId="12" xfId="0" applyNumberForma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textRotation="90" wrapText="1"/>
    </xf>
    <xf numFmtId="1" fontId="5" fillId="4" borderId="12" xfId="0" applyNumberFormat="1" applyFont="1" applyFill="1" applyBorder="1" applyAlignment="1">
      <alignment horizontal="left" vertical="center" wrapText="1"/>
    </xf>
    <xf numFmtId="1" fontId="5" fillId="5" borderId="12" xfId="0" applyNumberFormat="1" applyFont="1" applyFill="1" applyBorder="1" applyAlignment="1">
      <alignment horizontal="center" vertical="center" wrapText="1"/>
    </xf>
    <xf numFmtId="1" fontId="7" fillId="4" borderId="12" xfId="0" applyNumberFormat="1" applyFont="1" applyFill="1" applyBorder="1" applyAlignment="1">
      <alignment horizontal="center" vertical="center" textRotation="90" wrapText="1"/>
    </xf>
    <xf numFmtId="1" fontId="0" fillId="4" borderId="12" xfId="0" applyNumberFormat="1" applyFill="1" applyBorder="1" applyAlignment="1">
      <alignment horizontal="center" vertical="center" wrapText="1"/>
    </xf>
    <xf numFmtId="3" fontId="1" fillId="4" borderId="12" xfId="0" applyNumberFormat="1" applyFont="1" applyFill="1" applyBorder="1" applyAlignment="1">
      <alignment horizontal="center" vertical="center" wrapText="1"/>
    </xf>
    <xf numFmtId="3" fontId="0" fillId="5" borderId="12" xfId="0" applyNumberFormat="1" applyFill="1" applyBorder="1" applyAlignment="1">
      <alignment horizontal="center" vertical="center" wrapText="1"/>
    </xf>
    <xf numFmtId="3" fontId="0" fillId="4" borderId="12" xfId="0" applyNumberFormat="1" applyFill="1" applyBorder="1" applyAlignment="1">
      <alignment vertical="center" wrapText="1"/>
    </xf>
    <xf numFmtId="1" fontId="0" fillId="0" borderId="12" xfId="0" applyNumberFormat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/>
    </xf>
    <xf numFmtId="0" fontId="0" fillId="4" borderId="12" xfId="0" applyFill="1" applyBorder="1"/>
    <xf numFmtId="3" fontId="0" fillId="4" borderId="12" xfId="0" applyNumberFormat="1" applyFill="1" applyBorder="1"/>
    <xf numFmtId="1" fontId="0" fillId="4" borderId="12" xfId="0" applyNumberFormat="1" applyFill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left" vertical="center" wrapText="1"/>
    </xf>
    <xf numFmtId="0" fontId="0" fillId="4" borderId="12" xfId="0" applyFill="1" applyBorder="1" applyAlignment="1">
      <alignment horizontal="center" vertical="center" wrapText="1"/>
    </xf>
    <xf numFmtId="1" fontId="0" fillId="4" borderId="12" xfId="0" applyNumberFormat="1" applyFill="1" applyBorder="1"/>
    <xf numFmtId="1" fontId="5" fillId="4" borderId="14" xfId="0" applyNumberFormat="1" applyFont="1" applyFill="1" applyBorder="1" applyAlignment="1">
      <alignment horizontal="center" vertical="center" wrapText="1"/>
    </xf>
    <xf numFmtId="14" fontId="0" fillId="4" borderId="15" xfId="0" applyNumberFormat="1" applyFill="1" applyBorder="1" applyAlignment="1">
      <alignment horizontal="center" vertical="center"/>
    </xf>
    <xf numFmtId="164" fontId="5" fillId="4" borderId="15" xfId="0" applyNumberFormat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2" fontId="5" fillId="4" borderId="15" xfId="0" applyNumberFormat="1" applyFont="1" applyFill="1" applyBorder="1" applyAlignment="1">
      <alignment horizontal="center" vertical="center" wrapText="1"/>
    </xf>
    <xf numFmtId="0" fontId="0" fillId="4" borderId="15" xfId="0" applyFill="1" applyBorder="1"/>
    <xf numFmtId="1" fontId="0" fillId="4" borderId="15" xfId="0" applyNumberFormat="1" applyFill="1" applyBorder="1" applyAlignment="1">
      <alignment horizontal="center" vertical="center"/>
    </xf>
    <xf numFmtId="3" fontId="0" fillId="5" borderId="15" xfId="0" applyNumberFormat="1" applyFill="1" applyBorder="1" applyAlignment="1">
      <alignment horizontal="center" vertical="center" wrapText="1"/>
    </xf>
    <xf numFmtId="1" fontId="8" fillId="4" borderId="15" xfId="0" applyNumberFormat="1" applyFont="1" applyFill="1" applyBorder="1" applyAlignment="1">
      <alignment horizontal="left" vertical="center" wrapText="1"/>
    </xf>
    <xf numFmtId="1" fontId="0" fillId="4" borderId="15" xfId="0" applyNumberFormat="1" applyFill="1" applyBorder="1"/>
    <xf numFmtId="1" fontId="0" fillId="4" borderId="16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 textRotation="90" wrapText="1"/>
    </xf>
    <xf numFmtId="165" fontId="9" fillId="4" borderId="6" xfId="0" applyNumberFormat="1" applyFont="1" applyFill="1" applyBorder="1" applyAlignment="1">
      <alignment horizontal="center" vertical="center" textRotation="90" wrapText="1"/>
    </xf>
    <xf numFmtId="165" fontId="9" fillId="4" borderId="7" xfId="0" applyNumberFormat="1" applyFont="1" applyFill="1" applyBorder="1" applyAlignment="1">
      <alignment horizontal="center" vertical="center" textRotation="90" wrapText="1"/>
    </xf>
    <xf numFmtId="165" fontId="10" fillId="4" borderId="5" xfId="0" applyNumberFormat="1" applyFont="1" applyFill="1" applyBorder="1" applyAlignment="1">
      <alignment horizontal="center" vertical="center" textRotation="90" wrapText="1"/>
    </xf>
    <xf numFmtId="165" fontId="10" fillId="4" borderId="6" xfId="0" applyNumberFormat="1" applyFont="1" applyFill="1" applyBorder="1" applyAlignment="1">
      <alignment horizontal="center" vertical="center" textRotation="90" wrapText="1"/>
    </xf>
    <xf numFmtId="165" fontId="10" fillId="4" borderId="18" xfId="0" applyNumberFormat="1" applyFont="1" applyFill="1" applyBorder="1" applyAlignment="1">
      <alignment horizontal="center" vertical="center" textRotation="90" wrapText="1"/>
    </xf>
    <xf numFmtId="3" fontId="0" fillId="4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A5DE1-E451-4F6E-981D-BD70892E6564}">
  <sheetPr>
    <pageSetUpPr fitToPage="1"/>
  </sheetPr>
  <dimension ref="A1:Y34"/>
  <sheetViews>
    <sheetView tabSelected="1" topLeftCell="G1" workbookViewId="0">
      <selection activeCell="M31" sqref="M31"/>
    </sheetView>
  </sheetViews>
  <sheetFormatPr defaultRowHeight="14.5" x14ac:dyDescent="0.35"/>
  <cols>
    <col min="2" max="2" width="11.1796875" bestFit="1" customWidth="1"/>
    <col min="3" max="3" width="9.81640625" bestFit="1" customWidth="1"/>
    <col min="4" max="4" width="15.453125" customWidth="1"/>
    <col min="5" max="5" width="15" customWidth="1"/>
    <col min="6" max="6" width="5" bestFit="1" customWidth="1"/>
    <col min="7" max="7" width="4.1796875" bestFit="1" customWidth="1"/>
    <col min="8" max="8" width="4.54296875" bestFit="1" customWidth="1"/>
    <col min="9" max="9" width="5" bestFit="1" customWidth="1"/>
    <col min="10" max="10" width="16.81640625" customWidth="1"/>
    <col min="13" max="13" width="9.6328125" customWidth="1"/>
    <col min="23" max="24" width="0" hidden="1" customWidth="1"/>
    <col min="25" max="25" width="18.1796875" customWidth="1"/>
  </cols>
  <sheetData>
    <row r="1" spans="1:25" ht="26.5" thickBot="1" x14ac:dyDescent="0.4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 spans="1:25" ht="65.5" thickBot="1" x14ac:dyDescent="0.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7</v>
      </c>
      <c r="H2" s="3" t="s">
        <v>8</v>
      </c>
      <c r="I2" s="4" t="s">
        <v>9</v>
      </c>
      <c r="J2" s="5" t="s">
        <v>10</v>
      </c>
      <c r="K2" s="1" t="s">
        <v>11</v>
      </c>
      <c r="L2" s="6" t="s">
        <v>12</v>
      </c>
      <c r="M2" s="6" t="s">
        <v>70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16" t="s">
        <v>22</v>
      </c>
      <c r="X2" s="1" t="s">
        <v>23</v>
      </c>
      <c r="Y2" s="1" t="s">
        <v>24</v>
      </c>
    </row>
    <row r="3" spans="1:25" ht="30" customHeight="1" x14ac:dyDescent="0.35">
      <c r="A3" s="17" t="s">
        <v>66</v>
      </c>
      <c r="B3" s="18" t="s">
        <v>25</v>
      </c>
      <c r="C3" s="19">
        <v>45936</v>
      </c>
      <c r="D3" s="20" t="s">
        <v>26</v>
      </c>
      <c r="E3" s="20" t="s">
        <v>68</v>
      </c>
      <c r="F3" s="21">
        <v>380</v>
      </c>
      <c r="G3" s="21">
        <f t="shared" ref="G3:G33" si="0">SUM(F3)*0.2</f>
        <v>76</v>
      </c>
      <c r="H3" s="22">
        <v>2</v>
      </c>
      <c r="I3" s="23">
        <f t="shared" ref="I3:I33" si="1">SUM(G3)*H3</f>
        <v>152</v>
      </c>
      <c r="J3" s="20"/>
      <c r="K3" s="74" t="s">
        <v>69</v>
      </c>
      <c r="L3" s="24">
        <v>31</v>
      </c>
      <c r="M3" s="24"/>
      <c r="N3" s="25"/>
      <c r="O3" s="25"/>
      <c r="P3" s="25"/>
      <c r="Q3" s="25"/>
      <c r="R3" s="25"/>
      <c r="S3" s="25"/>
      <c r="T3" s="25"/>
      <c r="U3" s="25"/>
      <c r="V3" s="26"/>
      <c r="W3" s="27"/>
      <c r="X3" s="28"/>
      <c r="Y3" s="29"/>
    </row>
    <row r="4" spans="1:25" ht="29" x14ac:dyDescent="0.35">
      <c r="A4" s="30" t="s">
        <v>67</v>
      </c>
      <c r="B4" s="31" t="s">
        <v>30</v>
      </c>
      <c r="C4" s="32">
        <f t="shared" ref="C4:C33" si="2">C3+1</f>
        <v>45937</v>
      </c>
      <c r="D4" s="33" t="str">
        <f t="shared" ref="D4:D33" si="3">E3</f>
        <v>Heading for Forbes</v>
      </c>
      <c r="E4" s="33" t="s">
        <v>68</v>
      </c>
      <c r="F4" s="34">
        <v>360</v>
      </c>
      <c r="G4" s="34">
        <f t="shared" si="0"/>
        <v>72</v>
      </c>
      <c r="H4" s="35">
        <v>2</v>
      </c>
      <c r="I4" s="36">
        <f t="shared" si="1"/>
        <v>144</v>
      </c>
      <c r="J4" s="36"/>
      <c r="K4" s="75"/>
      <c r="L4" s="37"/>
      <c r="M4" s="37"/>
      <c r="N4" s="38"/>
      <c r="O4" s="38"/>
      <c r="P4" s="38"/>
      <c r="Q4" s="38"/>
      <c r="R4" s="38"/>
      <c r="S4" s="38"/>
      <c r="T4" s="38"/>
      <c r="U4" s="38"/>
      <c r="V4" s="39"/>
      <c r="W4" s="40"/>
      <c r="X4" s="41"/>
      <c r="Y4" s="42"/>
    </row>
    <row r="5" spans="1:25" ht="29" x14ac:dyDescent="0.35">
      <c r="A5" s="30">
        <v>1</v>
      </c>
      <c r="B5" s="43" t="s">
        <v>32</v>
      </c>
      <c r="C5" s="32">
        <f t="shared" si="2"/>
        <v>45938</v>
      </c>
      <c r="D5" s="33" t="str">
        <f t="shared" si="3"/>
        <v>Heading for Forbes</v>
      </c>
      <c r="E5" s="33" t="s">
        <v>33</v>
      </c>
      <c r="F5" s="34">
        <v>240</v>
      </c>
      <c r="G5" s="34">
        <f t="shared" si="0"/>
        <v>48</v>
      </c>
      <c r="H5" s="35">
        <v>2</v>
      </c>
      <c r="I5" s="36">
        <f t="shared" si="1"/>
        <v>96</v>
      </c>
      <c r="J5" s="36" t="s">
        <v>34</v>
      </c>
      <c r="K5" s="75"/>
      <c r="L5" s="37"/>
      <c r="M5" s="37">
        <v>25</v>
      </c>
      <c r="N5" s="38" t="s">
        <v>27</v>
      </c>
      <c r="O5" s="38" t="s">
        <v>28</v>
      </c>
      <c r="P5" s="38" t="s">
        <v>28</v>
      </c>
      <c r="Q5" s="38" t="s">
        <v>28</v>
      </c>
      <c r="R5" s="38" t="s">
        <v>28</v>
      </c>
      <c r="S5" s="38" t="s">
        <v>28</v>
      </c>
      <c r="T5" s="38" t="s">
        <v>28</v>
      </c>
      <c r="U5" s="38" t="s">
        <v>28</v>
      </c>
      <c r="V5" s="39" t="s">
        <v>28</v>
      </c>
      <c r="W5" s="44"/>
      <c r="X5" s="41"/>
      <c r="Y5" s="42" t="s">
        <v>29</v>
      </c>
    </row>
    <row r="6" spans="1:25" ht="25.5" customHeight="1" x14ac:dyDescent="0.35">
      <c r="A6" s="30">
        <f t="shared" ref="A6:A33" si="4">A5+1</f>
        <v>2</v>
      </c>
      <c r="B6" s="43" t="s">
        <v>35</v>
      </c>
      <c r="C6" s="32">
        <f t="shared" si="2"/>
        <v>45939</v>
      </c>
      <c r="D6" s="33" t="str">
        <f t="shared" si="3"/>
        <v>Forbes</v>
      </c>
      <c r="E6" s="33" t="s">
        <v>33</v>
      </c>
      <c r="F6" s="34">
        <v>200</v>
      </c>
      <c r="G6" s="34">
        <f t="shared" si="0"/>
        <v>40</v>
      </c>
      <c r="H6" s="35">
        <v>2</v>
      </c>
      <c r="I6" s="36">
        <f t="shared" si="1"/>
        <v>80</v>
      </c>
      <c r="J6" s="36" t="s">
        <v>34</v>
      </c>
      <c r="K6" s="75"/>
      <c r="L6" s="37"/>
      <c r="M6" s="37">
        <v>25</v>
      </c>
      <c r="N6" s="38" t="s">
        <v>27</v>
      </c>
      <c r="O6" s="38" t="s">
        <v>28</v>
      </c>
      <c r="P6" s="38" t="s">
        <v>28</v>
      </c>
      <c r="Q6" s="38" t="s">
        <v>28</v>
      </c>
      <c r="R6" s="38" t="s">
        <v>28</v>
      </c>
      <c r="S6" s="38" t="s">
        <v>28</v>
      </c>
      <c r="T6" s="38" t="s">
        <v>28</v>
      </c>
      <c r="U6" s="38" t="s">
        <v>28</v>
      </c>
      <c r="V6" s="39" t="s">
        <v>28</v>
      </c>
      <c r="W6" s="45"/>
      <c r="X6" s="41"/>
      <c r="Y6" s="42" t="s">
        <v>29</v>
      </c>
    </row>
    <row r="7" spans="1:25" ht="29" x14ac:dyDescent="0.35">
      <c r="A7" s="30">
        <f t="shared" si="4"/>
        <v>3</v>
      </c>
      <c r="B7" s="31" t="s">
        <v>36</v>
      </c>
      <c r="C7" s="32">
        <f t="shared" si="2"/>
        <v>45940</v>
      </c>
      <c r="D7" s="33" t="str">
        <f t="shared" si="3"/>
        <v>Forbes</v>
      </c>
      <c r="E7" s="33" t="s">
        <v>37</v>
      </c>
      <c r="F7" s="34">
        <v>220</v>
      </c>
      <c r="G7" s="34">
        <f t="shared" si="0"/>
        <v>44</v>
      </c>
      <c r="H7" s="35">
        <v>2</v>
      </c>
      <c r="I7" s="36">
        <f t="shared" si="1"/>
        <v>88</v>
      </c>
      <c r="J7" s="36" t="s">
        <v>38</v>
      </c>
      <c r="K7" s="75"/>
      <c r="L7" s="37"/>
      <c r="M7" s="37">
        <v>40</v>
      </c>
      <c r="N7" s="38" t="s">
        <v>27</v>
      </c>
      <c r="O7" s="38" t="s">
        <v>28</v>
      </c>
      <c r="P7" s="38" t="s">
        <v>28</v>
      </c>
      <c r="Q7" s="38" t="s">
        <v>28</v>
      </c>
      <c r="R7" s="38" t="s">
        <v>28</v>
      </c>
      <c r="S7" s="38" t="s">
        <v>28</v>
      </c>
      <c r="T7" s="38" t="s">
        <v>28</v>
      </c>
      <c r="U7" s="38" t="s">
        <v>28</v>
      </c>
      <c r="V7" s="38" t="s">
        <v>28</v>
      </c>
      <c r="W7" s="45"/>
      <c r="X7" s="41"/>
      <c r="Y7" s="42" t="s">
        <v>29</v>
      </c>
    </row>
    <row r="8" spans="1:25" ht="29" x14ac:dyDescent="0.35">
      <c r="A8" s="30">
        <f t="shared" si="4"/>
        <v>4</v>
      </c>
      <c r="B8" s="31" t="s">
        <v>39</v>
      </c>
      <c r="C8" s="32">
        <f t="shared" si="2"/>
        <v>45941</v>
      </c>
      <c r="D8" s="33" t="str">
        <f t="shared" si="3"/>
        <v>Junee</v>
      </c>
      <c r="E8" s="33" t="s">
        <v>37</v>
      </c>
      <c r="F8" s="34">
        <v>50</v>
      </c>
      <c r="G8" s="34">
        <f t="shared" si="0"/>
        <v>10</v>
      </c>
      <c r="H8" s="35">
        <v>2</v>
      </c>
      <c r="I8" s="36">
        <f t="shared" si="1"/>
        <v>20</v>
      </c>
      <c r="J8" s="36" t="s">
        <v>38</v>
      </c>
      <c r="K8" s="75"/>
      <c r="L8" s="37"/>
      <c r="M8" s="37">
        <v>40</v>
      </c>
      <c r="N8" s="38" t="s">
        <v>27</v>
      </c>
      <c r="O8" s="38" t="s">
        <v>28</v>
      </c>
      <c r="P8" s="38" t="s">
        <v>28</v>
      </c>
      <c r="Q8" s="38" t="s">
        <v>28</v>
      </c>
      <c r="R8" s="38" t="s">
        <v>28</v>
      </c>
      <c r="S8" s="38" t="s">
        <v>28</v>
      </c>
      <c r="T8" s="38" t="s">
        <v>28</v>
      </c>
      <c r="U8" s="38" t="s">
        <v>28</v>
      </c>
      <c r="V8" s="38" t="s">
        <v>28</v>
      </c>
      <c r="W8" s="45"/>
      <c r="X8" s="41"/>
      <c r="Y8" s="42" t="s">
        <v>29</v>
      </c>
    </row>
    <row r="9" spans="1:25" ht="29" x14ac:dyDescent="0.35">
      <c r="A9" s="30">
        <f t="shared" si="4"/>
        <v>5</v>
      </c>
      <c r="B9" s="31" t="s">
        <v>40</v>
      </c>
      <c r="C9" s="32">
        <f t="shared" si="2"/>
        <v>45942</v>
      </c>
      <c r="D9" s="33" t="str">
        <f t="shared" si="3"/>
        <v>Junee</v>
      </c>
      <c r="E9" s="33" t="s">
        <v>37</v>
      </c>
      <c r="F9" s="34">
        <v>50</v>
      </c>
      <c r="G9" s="34">
        <f t="shared" si="0"/>
        <v>10</v>
      </c>
      <c r="H9" s="35">
        <v>2</v>
      </c>
      <c r="I9" s="36">
        <f t="shared" si="1"/>
        <v>20</v>
      </c>
      <c r="J9" s="36" t="s">
        <v>38</v>
      </c>
      <c r="K9" s="75"/>
      <c r="L9" s="37"/>
      <c r="M9" s="37">
        <v>40</v>
      </c>
      <c r="N9" s="38" t="s">
        <v>27</v>
      </c>
      <c r="O9" s="38" t="s">
        <v>28</v>
      </c>
      <c r="P9" s="38" t="s">
        <v>28</v>
      </c>
      <c r="Q9" s="38" t="s">
        <v>28</v>
      </c>
      <c r="R9" s="38" t="s">
        <v>28</v>
      </c>
      <c r="S9" s="38" t="s">
        <v>28</v>
      </c>
      <c r="T9" s="38" t="s">
        <v>28</v>
      </c>
      <c r="U9" s="38" t="s">
        <v>28</v>
      </c>
      <c r="V9" s="38" t="s">
        <v>28</v>
      </c>
      <c r="W9" s="45"/>
      <c r="X9" s="41"/>
      <c r="Y9" s="42" t="s">
        <v>29</v>
      </c>
    </row>
    <row r="10" spans="1:25" ht="29" x14ac:dyDescent="0.35">
      <c r="A10" s="30">
        <f t="shared" si="4"/>
        <v>6</v>
      </c>
      <c r="B10" s="31" t="s">
        <v>25</v>
      </c>
      <c r="C10" s="32">
        <f t="shared" si="2"/>
        <v>45943</v>
      </c>
      <c r="D10" s="33" t="str">
        <f t="shared" si="3"/>
        <v>Junee</v>
      </c>
      <c r="E10" s="33" t="s">
        <v>41</v>
      </c>
      <c r="F10" s="34">
        <v>110</v>
      </c>
      <c r="G10" s="34">
        <f t="shared" si="0"/>
        <v>22</v>
      </c>
      <c r="H10" s="35">
        <v>2</v>
      </c>
      <c r="I10" s="36">
        <f t="shared" si="1"/>
        <v>44</v>
      </c>
      <c r="J10" s="33" t="s">
        <v>42</v>
      </c>
      <c r="K10" s="75"/>
      <c r="L10" s="37"/>
      <c r="M10" s="37">
        <v>25</v>
      </c>
      <c r="N10" s="38" t="s">
        <v>27</v>
      </c>
      <c r="O10" s="38" t="s">
        <v>28</v>
      </c>
      <c r="P10" s="38" t="s">
        <v>28</v>
      </c>
      <c r="Q10" s="38" t="s">
        <v>28</v>
      </c>
      <c r="R10" s="38" t="s">
        <v>28</v>
      </c>
      <c r="S10" s="38" t="s">
        <v>28</v>
      </c>
      <c r="T10" s="38" t="s">
        <v>28</v>
      </c>
      <c r="U10" s="38" t="s">
        <v>28</v>
      </c>
      <c r="V10" s="46" t="s">
        <v>28</v>
      </c>
      <c r="W10" s="45"/>
      <c r="X10" s="41"/>
      <c r="Y10" s="42" t="s">
        <v>29</v>
      </c>
    </row>
    <row r="11" spans="1:25" ht="29" x14ac:dyDescent="0.35">
      <c r="A11" s="30">
        <f t="shared" si="4"/>
        <v>7</v>
      </c>
      <c r="B11" s="31" t="s">
        <v>30</v>
      </c>
      <c r="C11" s="32">
        <f t="shared" si="2"/>
        <v>45944</v>
      </c>
      <c r="D11" s="33" t="str">
        <f t="shared" si="3"/>
        <v>Lockhart</v>
      </c>
      <c r="E11" s="33" t="s">
        <v>41</v>
      </c>
      <c r="F11" s="34">
        <v>50</v>
      </c>
      <c r="G11" s="34">
        <f t="shared" si="0"/>
        <v>10</v>
      </c>
      <c r="H11" s="35">
        <v>2</v>
      </c>
      <c r="I11" s="36">
        <f t="shared" si="1"/>
        <v>20</v>
      </c>
      <c r="J11" s="33" t="s">
        <v>42</v>
      </c>
      <c r="K11" s="75"/>
      <c r="L11" s="37"/>
      <c r="M11" s="37">
        <v>25</v>
      </c>
      <c r="N11" s="38" t="s">
        <v>27</v>
      </c>
      <c r="O11" s="38" t="s">
        <v>28</v>
      </c>
      <c r="P11" s="38" t="s">
        <v>28</v>
      </c>
      <c r="Q11" s="38" t="s">
        <v>28</v>
      </c>
      <c r="R11" s="38" t="s">
        <v>28</v>
      </c>
      <c r="S11" s="38" t="s">
        <v>28</v>
      </c>
      <c r="T11" s="38" t="s">
        <v>28</v>
      </c>
      <c r="U11" s="38" t="s">
        <v>28</v>
      </c>
      <c r="V11" s="46" t="s">
        <v>28</v>
      </c>
      <c r="W11" s="45"/>
      <c r="X11" s="41"/>
      <c r="Y11" s="42" t="s">
        <v>29</v>
      </c>
    </row>
    <row r="12" spans="1:25" ht="29" x14ac:dyDescent="0.35">
      <c r="A12" s="30">
        <f t="shared" si="4"/>
        <v>8</v>
      </c>
      <c r="B12" s="43" t="s">
        <v>32</v>
      </c>
      <c r="C12" s="32">
        <f t="shared" si="2"/>
        <v>45945</v>
      </c>
      <c r="D12" s="33" t="str">
        <f t="shared" si="3"/>
        <v>Lockhart</v>
      </c>
      <c r="E12" s="33" t="s">
        <v>43</v>
      </c>
      <c r="F12" s="34">
        <v>165</v>
      </c>
      <c r="G12" s="34">
        <f t="shared" si="0"/>
        <v>33</v>
      </c>
      <c r="H12" s="35">
        <v>2</v>
      </c>
      <c r="I12" s="36">
        <f t="shared" si="1"/>
        <v>66</v>
      </c>
      <c r="J12" s="36" t="s">
        <v>44</v>
      </c>
      <c r="K12" s="75"/>
      <c r="L12" s="37"/>
      <c r="M12" s="37">
        <v>40</v>
      </c>
      <c r="N12" s="38" t="s">
        <v>27</v>
      </c>
      <c r="O12" s="38" t="s">
        <v>28</v>
      </c>
      <c r="P12" s="38" t="s">
        <v>28</v>
      </c>
      <c r="Q12" s="38" t="s">
        <v>28</v>
      </c>
      <c r="R12" s="38" t="s">
        <v>28</v>
      </c>
      <c r="S12" s="38" t="s">
        <v>28</v>
      </c>
      <c r="T12" s="38" t="s">
        <v>28</v>
      </c>
      <c r="U12" s="38" t="s">
        <v>28</v>
      </c>
      <c r="V12" s="46" t="s">
        <v>28</v>
      </c>
      <c r="W12" s="45"/>
      <c r="X12" s="41"/>
      <c r="Y12" s="42" t="s">
        <v>29</v>
      </c>
    </row>
    <row r="13" spans="1:25" ht="29" x14ac:dyDescent="0.35">
      <c r="A13" s="30">
        <f t="shared" si="4"/>
        <v>9</v>
      </c>
      <c r="B13" s="43" t="s">
        <v>35</v>
      </c>
      <c r="C13" s="32">
        <f t="shared" si="2"/>
        <v>45946</v>
      </c>
      <c r="D13" s="33" t="str">
        <f t="shared" si="3"/>
        <v>Griffith</v>
      </c>
      <c r="E13" s="33" t="s">
        <v>43</v>
      </c>
      <c r="F13" s="34">
        <v>50</v>
      </c>
      <c r="G13" s="34">
        <f t="shared" si="0"/>
        <v>10</v>
      </c>
      <c r="H13" s="35">
        <v>2</v>
      </c>
      <c r="I13" s="36">
        <f t="shared" si="1"/>
        <v>20</v>
      </c>
      <c r="J13" s="36" t="s">
        <v>44</v>
      </c>
      <c r="K13" s="75"/>
      <c r="L13" s="37"/>
      <c r="M13" s="37">
        <v>40</v>
      </c>
      <c r="N13" s="38" t="s">
        <v>27</v>
      </c>
      <c r="O13" s="38" t="s">
        <v>28</v>
      </c>
      <c r="P13" s="38" t="s">
        <v>28</v>
      </c>
      <c r="Q13" s="38" t="s">
        <v>28</v>
      </c>
      <c r="R13" s="38" t="s">
        <v>28</v>
      </c>
      <c r="S13" s="38" t="s">
        <v>28</v>
      </c>
      <c r="T13" s="38" t="s">
        <v>28</v>
      </c>
      <c r="U13" s="38" t="s">
        <v>28</v>
      </c>
      <c r="V13" s="46" t="s">
        <v>28</v>
      </c>
      <c r="W13" s="47"/>
      <c r="X13" s="41"/>
      <c r="Y13" s="42" t="s">
        <v>29</v>
      </c>
    </row>
    <row r="14" spans="1:25" ht="29" x14ac:dyDescent="0.35">
      <c r="A14" s="30">
        <f t="shared" si="4"/>
        <v>10</v>
      </c>
      <c r="B14" s="31" t="s">
        <v>36</v>
      </c>
      <c r="C14" s="32">
        <f t="shared" si="2"/>
        <v>45947</v>
      </c>
      <c r="D14" s="33" t="str">
        <f t="shared" si="3"/>
        <v>Griffith</v>
      </c>
      <c r="E14" s="33" t="s">
        <v>43</v>
      </c>
      <c r="F14" s="34">
        <v>50</v>
      </c>
      <c r="G14" s="34">
        <f t="shared" si="0"/>
        <v>10</v>
      </c>
      <c r="H14" s="35">
        <v>2</v>
      </c>
      <c r="I14" s="36">
        <f t="shared" si="1"/>
        <v>20</v>
      </c>
      <c r="J14" s="36" t="s">
        <v>44</v>
      </c>
      <c r="K14" s="75"/>
      <c r="L14" s="37"/>
      <c r="M14" s="37">
        <v>40</v>
      </c>
      <c r="N14" s="38" t="s">
        <v>27</v>
      </c>
      <c r="O14" s="38" t="s">
        <v>28</v>
      </c>
      <c r="P14" s="38" t="s">
        <v>28</v>
      </c>
      <c r="Q14" s="38" t="s">
        <v>28</v>
      </c>
      <c r="R14" s="38" t="s">
        <v>28</v>
      </c>
      <c r="S14" s="38" t="s">
        <v>28</v>
      </c>
      <c r="T14" s="38" t="s">
        <v>28</v>
      </c>
      <c r="U14" s="38" t="s">
        <v>28</v>
      </c>
      <c r="V14" s="46" t="s">
        <v>28</v>
      </c>
      <c r="W14" s="47"/>
      <c r="X14" s="41"/>
      <c r="Y14" s="42" t="s">
        <v>29</v>
      </c>
    </row>
    <row r="15" spans="1:25" ht="29" x14ac:dyDescent="0.35">
      <c r="A15" s="30">
        <f t="shared" si="4"/>
        <v>11</v>
      </c>
      <c r="B15" s="31" t="s">
        <v>39</v>
      </c>
      <c r="C15" s="32">
        <f t="shared" si="2"/>
        <v>45948</v>
      </c>
      <c r="D15" s="33" t="str">
        <f t="shared" si="3"/>
        <v>Griffith</v>
      </c>
      <c r="E15" s="33" t="s">
        <v>43</v>
      </c>
      <c r="F15" s="34">
        <v>50</v>
      </c>
      <c r="G15" s="34">
        <f t="shared" si="0"/>
        <v>10</v>
      </c>
      <c r="H15" s="35">
        <v>2</v>
      </c>
      <c r="I15" s="36">
        <f t="shared" si="1"/>
        <v>20</v>
      </c>
      <c r="J15" s="36" t="s">
        <v>44</v>
      </c>
      <c r="K15" s="75"/>
      <c r="L15" s="37"/>
      <c r="M15" s="37">
        <v>40</v>
      </c>
      <c r="N15" s="38" t="s">
        <v>27</v>
      </c>
      <c r="O15" s="38" t="s">
        <v>28</v>
      </c>
      <c r="P15" s="38" t="s">
        <v>28</v>
      </c>
      <c r="Q15" s="38" t="s">
        <v>28</v>
      </c>
      <c r="R15" s="38" t="s">
        <v>28</v>
      </c>
      <c r="S15" s="38" t="s">
        <v>28</v>
      </c>
      <c r="T15" s="38" t="s">
        <v>28</v>
      </c>
      <c r="U15" s="38" t="s">
        <v>28</v>
      </c>
      <c r="V15" s="46" t="s">
        <v>28</v>
      </c>
      <c r="W15" s="47"/>
      <c r="X15" s="41"/>
      <c r="Y15" s="42" t="s">
        <v>29</v>
      </c>
    </row>
    <row r="16" spans="1:25" ht="29" x14ac:dyDescent="0.35">
      <c r="A16" s="30">
        <f t="shared" si="4"/>
        <v>12</v>
      </c>
      <c r="B16" s="31" t="s">
        <v>40</v>
      </c>
      <c r="C16" s="32">
        <f t="shared" si="2"/>
        <v>45949</v>
      </c>
      <c r="D16" s="33" t="str">
        <f t="shared" si="3"/>
        <v>Griffith</v>
      </c>
      <c r="E16" s="33" t="s">
        <v>43</v>
      </c>
      <c r="F16" s="34">
        <v>50</v>
      </c>
      <c r="G16" s="34">
        <f t="shared" si="0"/>
        <v>10</v>
      </c>
      <c r="H16" s="35">
        <v>2</v>
      </c>
      <c r="I16" s="36">
        <f t="shared" si="1"/>
        <v>20</v>
      </c>
      <c r="J16" s="36" t="s">
        <v>44</v>
      </c>
      <c r="K16" s="75"/>
      <c r="L16" s="37"/>
      <c r="M16" s="37">
        <v>40</v>
      </c>
      <c r="N16" s="38" t="s">
        <v>27</v>
      </c>
      <c r="O16" s="38" t="s">
        <v>28</v>
      </c>
      <c r="P16" s="38" t="s">
        <v>28</v>
      </c>
      <c r="Q16" s="38" t="s">
        <v>28</v>
      </c>
      <c r="R16" s="38" t="s">
        <v>28</v>
      </c>
      <c r="S16" s="38" t="s">
        <v>28</v>
      </c>
      <c r="T16" s="38" t="s">
        <v>28</v>
      </c>
      <c r="U16" s="38" t="s">
        <v>28</v>
      </c>
      <c r="V16" s="46" t="s">
        <v>28</v>
      </c>
      <c r="W16" s="47"/>
      <c r="X16" s="41"/>
      <c r="Y16" s="42" t="s">
        <v>29</v>
      </c>
    </row>
    <row r="17" spans="1:25" ht="43.5" x14ac:dyDescent="0.35">
      <c r="A17" s="30">
        <f t="shared" si="4"/>
        <v>13</v>
      </c>
      <c r="B17" s="31" t="s">
        <v>25</v>
      </c>
      <c r="C17" s="32">
        <f t="shared" si="2"/>
        <v>45950</v>
      </c>
      <c r="D17" s="33" t="str">
        <f t="shared" si="3"/>
        <v>Griffith</v>
      </c>
      <c r="E17" s="33" t="s">
        <v>45</v>
      </c>
      <c r="F17" s="34">
        <v>200</v>
      </c>
      <c r="G17" s="34">
        <f t="shared" si="0"/>
        <v>40</v>
      </c>
      <c r="H17" s="35">
        <v>2</v>
      </c>
      <c r="I17" s="36">
        <f t="shared" si="1"/>
        <v>80</v>
      </c>
      <c r="J17" s="36" t="s">
        <v>46</v>
      </c>
      <c r="K17" s="75"/>
      <c r="L17" s="37"/>
      <c r="M17" s="37">
        <v>35</v>
      </c>
      <c r="N17" s="38" t="s">
        <v>27</v>
      </c>
      <c r="O17" s="38" t="s">
        <v>28</v>
      </c>
      <c r="P17" s="38" t="s">
        <v>28</v>
      </c>
      <c r="Q17" s="38" t="s">
        <v>28</v>
      </c>
      <c r="R17" s="38" t="s">
        <v>28</v>
      </c>
      <c r="S17" s="38" t="s">
        <v>28</v>
      </c>
      <c r="T17" s="38" t="s">
        <v>28</v>
      </c>
      <c r="U17" s="38" t="s">
        <v>28</v>
      </c>
      <c r="V17" s="38" t="s">
        <v>28</v>
      </c>
      <c r="W17" s="45"/>
      <c r="X17" s="41"/>
      <c r="Y17" s="42" t="s">
        <v>29</v>
      </c>
    </row>
    <row r="18" spans="1:25" ht="43.5" x14ac:dyDescent="0.35">
      <c r="A18" s="30">
        <f t="shared" si="4"/>
        <v>14</v>
      </c>
      <c r="B18" s="31" t="s">
        <v>30</v>
      </c>
      <c r="C18" s="32">
        <f t="shared" si="2"/>
        <v>45951</v>
      </c>
      <c r="D18" s="33" t="str">
        <f t="shared" si="3"/>
        <v>Deniliquin</v>
      </c>
      <c r="E18" s="33" t="s">
        <v>45</v>
      </c>
      <c r="F18" s="34">
        <v>50</v>
      </c>
      <c r="G18" s="34">
        <f t="shared" si="0"/>
        <v>10</v>
      </c>
      <c r="H18" s="35">
        <v>2</v>
      </c>
      <c r="I18" s="36">
        <f t="shared" si="1"/>
        <v>20</v>
      </c>
      <c r="J18" s="36" t="s">
        <v>46</v>
      </c>
      <c r="K18" s="75"/>
      <c r="L18" s="37"/>
      <c r="M18" s="37">
        <v>35</v>
      </c>
      <c r="N18" s="38" t="s">
        <v>27</v>
      </c>
      <c r="O18" s="38" t="s">
        <v>28</v>
      </c>
      <c r="P18" s="38" t="s">
        <v>28</v>
      </c>
      <c r="Q18" s="38" t="s">
        <v>28</v>
      </c>
      <c r="R18" s="38" t="s">
        <v>28</v>
      </c>
      <c r="S18" s="38" t="s">
        <v>28</v>
      </c>
      <c r="T18" s="38" t="s">
        <v>28</v>
      </c>
      <c r="U18" s="38" t="s">
        <v>28</v>
      </c>
      <c r="V18" s="38" t="s">
        <v>28</v>
      </c>
      <c r="W18" s="45"/>
      <c r="X18" s="41"/>
      <c r="Y18" s="42" t="s">
        <v>29</v>
      </c>
    </row>
    <row r="19" spans="1:25" ht="43.5" x14ac:dyDescent="0.35">
      <c r="A19" s="30">
        <f t="shared" si="4"/>
        <v>15</v>
      </c>
      <c r="B19" s="43" t="s">
        <v>32</v>
      </c>
      <c r="C19" s="32">
        <f t="shared" si="2"/>
        <v>45952</v>
      </c>
      <c r="D19" s="33" t="str">
        <f t="shared" si="3"/>
        <v>Deniliquin</v>
      </c>
      <c r="E19" s="33" t="s">
        <v>45</v>
      </c>
      <c r="F19" s="34">
        <v>50</v>
      </c>
      <c r="G19" s="34">
        <f t="shared" si="0"/>
        <v>10</v>
      </c>
      <c r="H19" s="35">
        <v>2</v>
      </c>
      <c r="I19" s="36">
        <f t="shared" si="1"/>
        <v>20</v>
      </c>
      <c r="J19" s="36" t="s">
        <v>46</v>
      </c>
      <c r="K19" s="75"/>
      <c r="L19" s="37"/>
      <c r="M19" s="37">
        <v>35</v>
      </c>
      <c r="N19" s="38" t="s">
        <v>27</v>
      </c>
      <c r="O19" s="38" t="s">
        <v>28</v>
      </c>
      <c r="P19" s="38" t="s">
        <v>28</v>
      </c>
      <c r="Q19" s="38" t="s">
        <v>28</v>
      </c>
      <c r="R19" s="38" t="s">
        <v>28</v>
      </c>
      <c r="S19" s="38" t="s">
        <v>28</v>
      </c>
      <c r="T19" s="38" t="s">
        <v>28</v>
      </c>
      <c r="U19" s="38" t="s">
        <v>28</v>
      </c>
      <c r="V19" s="38" t="s">
        <v>28</v>
      </c>
      <c r="W19" s="45"/>
      <c r="X19" s="41"/>
      <c r="Y19" s="42" t="s">
        <v>29</v>
      </c>
    </row>
    <row r="20" spans="1:25" ht="29" x14ac:dyDescent="0.35">
      <c r="A20" s="30">
        <f t="shared" si="4"/>
        <v>16</v>
      </c>
      <c r="B20" s="43" t="s">
        <v>35</v>
      </c>
      <c r="C20" s="32">
        <f t="shared" si="2"/>
        <v>45953</v>
      </c>
      <c r="D20" s="33" t="str">
        <f t="shared" si="3"/>
        <v>Deniliquin</v>
      </c>
      <c r="E20" s="33" t="s">
        <v>47</v>
      </c>
      <c r="F20" s="34">
        <v>125</v>
      </c>
      <c r="G20" s="34">
        <f t="shared" si="0"/>
        <v>25</v>
      </c>
      <c r="H20" s="35">
        <v>2</v>
      </c>
      <c r="I20" s="36">
        <f t="shared" si="1"/>
        <v>50</v>
      </c>
      <c r="J20" s="36" t="s">
        <v>48</v>
      </c>
      <c r="K20" s="75"/>
      <c r="L20" s="37"/>
      <c r="M20" s="37">
        <v>0</v>
      </c>
      <c r="N20" s="38" t="s">
        <v>28</v>
      </c>
      <c r="O20" s="38" t="s">
        <v>27</v>
      </c>
      <c r="P20" s="38" t="s">
        <v>28</v>
      </c>
      <c r="Q20" s="38" t="s">
        <v>28</v>
      </c>
      <c r="R20" s="38" t="s">
        <v>28</v>
      </c>
      <c r="S20" s="38" t="s">
        <v>27</v>
      </c>
      <c r="T20" s="38" t="s">
        <v>27</v>
      </c>
      <c r="U20" s="38" t="s">
        <v>27</v>
      </c>
      <c r="V20" s="38" t="s">
        <v>27</v>
      </c>
      <c r="W20" s="45"/>
      <c r="X20" s="41"/>
      <c r="Y20" s="42" t="s">
        <v>49</v>
      </c>
    </row>
    <row r="21" spans="1:25" ht="29" x14ac:dyDescent="0.35">
      <c r="A21" s="30">
        <f t="shared" si="4"/>
        <v>17</v>
      </c>
      <c r="B21" s="31" t="s">
        <v>36</v>
      </c>
      <c r="C21" s="32">
        <f t="shared" si="2"/>
        <v>45954</v>
      </c>
      <c r="D21" s="33" t="str">
        <f t="shared" si="3"/>
        <v>Hay</v>
      </c>
      <c r="E21" s="33" t="s">
        <v>47</v>
      </c>
      <c r="F21" s="34">
        <v>50</v>
      </c>
      <c r="G21" s="34">
        <f t="shared" si="0"/>
        <v>10</v>
      </c>
      <c r="H21" s="35">
        <v>2</v>
      </c>
      <c r="I21" s="36">
        <f t="shared" si="1"/>
        <v>20</v>
      </c>
      <c r="J21" s="36" t="s">
        <v>48</v>
      </c>
      <c r="K21" s="75"/>
      <c r="L21" s="37"/>
      <c r="M21" s="37">
        <v>0</v>
      </c>
      <c r="N21" s="38" t="s">
        <v>28</v>
      </c>
      <c r="O21" s="38" t="s">
        <v>27</v>
      </c>
      <c r="P21" s="38" t="s">
        <v>28</v>
      </c>
      <c r="Q21" s="38" t="s">
        <v>28</v>
      </c>
      <c r="R21" s="38" t="s">
        <v>28</v>
      </c>
      <c r="S21" s="38" t="s">
        <v>27</v>
      </c>
      <c r="T21" s="38" t="s">
        <v>27</v>
      </c>
      <c r="U21" s="38" t="s">
        <v>27</v>
      </c>
      <c r="V21" s="38" t="s">
        <v>27</v>
      </c>
      <c r="W21" s="45"/>
      <c r="X21" s="41"/>
      <c r="Y21" s="42" t="s">
        <v>49</v>
      </c>
    </row>
    <row r="22" spans="1:25" ht="29" x14ac:dyDescent="0.35">
      <c r="A22" s="30">
        <f t="shared" si="4"/>
        <v>18</v>
      </c>
      <c r="B22" s="31" t="s">
        <v>39</v>
      </c>
      <c r="C22" s="32">
        <f t="shared" si="2"/>
        <v>45955</v>
      </c>
      <c r="D22" s="33" t="str">
        <f t="shared" si="3"/>
        <v>Hay</v>
      </c>
      <c r="E22" s="33" t="s">
        <v>47</v>
      </c>
      <c r="F22" s="34">
        <v>50</v>
      </c>
      <c r="G22" s="34">
        <f t="shared" si="0"/>
        <v>10</v>
      </c>
      <c r="H22" s="35">
        <v>2</v>
      </c>
      <c r="I22" s="36">
        <f t="shared" si="1"/>
        <v>20</v>
      </c>
      <c r="J22" s="36" t="s">
        <v>48</v>
      </c>
      <c r="K22" s="75"/>
      <c r="L22" s="37"/>
      <c r="M22" s="37">
        <v>0</v>
      </c>
      <c r="N22" s="38" t="s">
        <v>28</v>
      </c>
      <c r="O22" s="38" t="s">
        <v>27</v>
      </c>
      <c r="P22" s="38" t="s">
        <v>28</v>
      </c>
      <c r="Q22" s="38" t="s">
        <v>28</v>
      </c>
      <c r="R22" s="38" t="s">
        <v>28</v>
      </c>
      <c r="S22" s="38" t="s">
        <v>27</v>
      </c>
      <c r="T22" s="38" t="s">
        <v>27</v>
      </c>
      <c r="U22" s="38" t="s">
        <v>27</v>
      </c>
      <c r="V22" s="38" t="s">
        <v>27</v>
      </c>
      <c r="W22" s="45"/>
      <c r="X22" s="41"/>
      <c r="Y22" s="42" t="s">
        <v>49</v>
      </c>
    </row>
    <row r="23" spans="1:25" ht="29" x14ac:dyDescent="0.35">
      <c r="A23" s="30">
        <f t="shared" si="4"/>
        <v>19</v>
      </c>
      <c r="B23" s="31" t="s">
        <v>40</v>
      </c>
      <c r="C23" s="32">
        <f t="shared" si="2"/>
        <v>45956</v>
      </c>
      <c r="D23" s="33" t="str">
        <f t="shared" si="3"/>
        <v>Hay</v>
      </c>
      <c r="E23" s="33" t="s">
        <v>50</v>
      </c>
      <c r="F23" s="34">
        <v>150</v>
      </c>
      <c r="G23" s="34">
        <f t="shared" si="0"/>
        <v>30</v>
      </c>
      <c r="H23" s="35">
        <v>2</v>
      </c>
      <c r="I23" s="36">
        <f t="shared" si="1"/>
        <v>60</v>
      </c>
      <c r="J23" s="36" t="s">
        <v>51</v>
      </c>
      <c r="K23" s="75"/>
      <c r="L23" s="37"/>
      <c r="M23" s="37">
        <v>32</v>
      </c>
      <c r="N23" s="38" t="s">
        <v>27</v>
      </c>
      <c r="O23" s="38" t="s">
        <v>28</v>
      </c>
      <c r="P23" s="38" t="s">
        <v>28</v>
      </c>
      <c r="Q23" s="38" t="s">
        <v>28</v>
      </c>
      <c r="R23" s="38" t="s">
        <v>28</v>
      </c>
      <c r="S23" s="38" t="s">
        <v>28</v>
      </c>
      <c r="T23" s="38" t="s">
        <v>28</v>
      </c>
      <c r="U23" s="38" t="s">
        <v>28</v>
      </c>
      <c r="V23" s="46" t="s">
        <v>28</v>
      </c>
      <c r="W23" s="45"/>
      <c r="X23" s="41"/>
      <c r="Y23" s="42" t="s">
        <v>29</v>
      </c>
    </row>
    <row r="24" spans="1:25" ht="29" x14ac:dyDescent="0.35">
      <c r="A24" s="30">
        <f t="shared" si="4"/>
        <v>20</v>
      </c>
      <c r="B24" s="31" t="s">
        <v>25</v>
      </c>
      <c r="C24" s="32">
        <f t="shared" si="2"/>
        <v>45957</v>
      </c>
      <c r="D24" s="33" t="str">
        <f t="shared" si="3"/>
        <v>Gogeldrie</v>
      </c>
      <c r="E24" s="33" t="s">
        <v>50</v>
      </c>
      <c r="F24" s="34">
        <v>50</v>
      </c>
      <c r="G24" s="34">
        <f t="shared" si="0"/>
        <v>10</v>
      </c>
      <c r="H24" s="35">
        <v>2</v>
      </c>
      <c r="I24" s="36">
        <f t="shared" si="1"/>
        <v>20</v>
      </c>
      <c r="J24" s="36" t="s">
        <v>51</v>
      </c>
      <c r="K24" s="76"/>
      <c r="L24" s="37"/>
      <c r="M24" s="37">
        <v>32</v>
      </c>
      <c r="N24" s="38" t="s">
        <v>27</v>
      </c>
      <c r="O24" s="38" t="s">
        <v>28</v>
      </c>
      <c r="P24" s="38" t="s">
        <v>28</v>
      </c>
      <c r="Q24" s="38" t="s">
        <v>28</v>
      </c>
      <c r="R24" s="38" t="s">
        <v>28</v>
      </c>
      <c r="S24" s="38" t="s">
        <v>28</v>
      </c>
      <c r="T24" s="38" t="s">
        <v>28</v>
      </c>
      <c r="U24" s="38" t="s">
        <v>28</v>
      </c>
      <c r="V24" s="46" t="s">
        <v>28</v>
      </c>
      <c r="W24" s="45"/>
      <c r="X24" s="41"/>
      <c r="Y24" s="42" t="s">
        <v>29</v>
      </c>
    </row>
    <row r="25" spans="1:25" ht="29" x14ac:dyDescent="0.35">
      <c r="A25" s="30">
        <f t="shared" si="4"/>
        <v>21</v>
      </c>
      <c r="B25" s="31" t="s">
        <v>30</v>
      </c>
      <c r="C25" s="32">
        <f t="shared" si="2"/>
        <v>45958</v>
      </c>
      <c r="D25" s="33" t="str">
        <f t="shared" si="3"/>
        <v>Gogeldrie</v>
      </c>
      <c r="E25" s="33" t="s">
        <v>50</v>
      </c>
      <c r="F25" s="34">
        <v>50</v>
      </c>
      <c r="G25" s="34">
        <f t="shared" si="0"/>
        <v>10</v>
      </c>
      <c r="H25" s="35">
        <v>2</v>
      </c>
      <c r="I25" s="36">
        <f t="shared" si="1"/>
        <v>20</v>
      </c>
      <c r="J25" s="36" t="s">
        <v>51</v>
      </c>
      <c r="K25" s="77" t="s">
        <v>69</v>
      </c>
      <c r="L25" s="37"/>
      <c r="M25" s="37">
        <v>32</v>
      </c>
      <c r="N25" s="38" t="s">
        <v>27</v>
      </c>
      <c r="O25" s="38" t="s">
        <v>28</v>
      </c>
      <c r="P25" s="38" t="s">
        <v>28</v>
      </c>
      <c r="Q25" s="38" t="s">
        <v>28</v>
      </c>
      <c r="R25" s="38" t="s">
        <v>28</v>
      </c>
      <c r="S25" s="38" t="s">
        <v>28</v>
      </c>
      <c r="T25" s="38" t="s">
        <v>28</v>
      </c>
      <c r="U25" s="38" t="s">
        <v>28</v>
      </c>
      <c r="V25" s="46" t="s">
        <v>28</v>
      </c>
      <c r="W25" s="45"/>
      <c r="X25" s="41"/>
      <c r="Y25" s="42" t="s">
        <v>29</v>
      </c>
    </row>
    <row r="26" spans="1:25" ht="29" x14ac:dyDescent="0.35">
      <c r="A26" s="30">
        <f t="shared" si="4"/>
        <v>22</v>
      </c>
      <c r="B26" s="43" t="s">
        <v>32</v>
      </c>
      <c r="C26" s="32">
        <f t="shared" si="2"/>
        <v>45959</v>
      </c>
      <c r="D26" s="33" t="str">
        <f t="shared" si="3"/>
        <v>Gogeldrie</v>
      </c>
      <c r="E26" s="33" t="s">
        <v>52</v>
      </c>
      <c r="F26" s="34">
        <v>165</v>
      </c>
      <c r="G26" s="34">
        <f t="shared" si="0"/>
        <v>33</v>
      </c>
      <c r="H26" s="35">
        <v>2</v>
      </c>
      <c r="I26" s="36">
        <f t="shared" si="1"/>
        <v>66</v>
      </c>
      <c r="J26" s="36" t="s">
        <v>53</v>
      </c>
      <c r="K26" s="78"/>
      <c r="L26" s="37"/>
      <c r="M26" s="37">
        <v>27</v>
      </c>
      <c r="N26" s="38" t="s">
        <v>27</v>
      </c>
      <c r="O26" s="38" t="s">
        <v>28</v>
      </c>
      <c r="P26" s="38" t="s">
        <v>28</v>
      </c>
      <c r="Q26" s="38" t="s">
        <v>28</v>
      </c>
      <c r="R26" s="38" t="s">
        <v>28</v>
      </c>
      <c r="S26" s="38" t="s">
        <v>28</v>
      </c>
      <c r="T26" s="38" t="s">
        <v>28</v>
      </c>
      <c r="U26" s="38" t="s">
        <v>28</v>
      </c>
      <c r="V26" s="46" t="s">
        <v>28</v>
      </c>
      <c r="W26" s="47"/>
      <c r="X26" s="41"/>
      <c r="Y26" s="42" t="s">
        <v>29</v>
      </c>
    </row>
    <row r="27" spans="1:25" ht="29" x14ac:dyDescent="0.35">
      <c r="A27" s="30">
        <f t="shared" si="4"/>
        <v>23</v>
      </c>
      <c r="B27" s="43" t="s">
        <v>35</v>
      </c>
      <c r="C27" s="32">
        <f t="shared" si="2"/>
        <v>45960</v>
      </c>
      <c r="D27" s="33" t="str">
        <f t="shared" si="3"/>
        <v>Hillston</v>
      </c>
      <c r="E27" s="33" t="s">
        <v>52</v>
      </c>
      <c r="F27" s="34">
        <v>50</v>
      </c>
      <c r="G27" s="34">
        <f t="shared" si="0"/>
        <v>10</v>
      </c>
      <c r="H27" s="35">
        <v>2</v>
      </c>
      <c r="I27" s="36">
        <f t="shared" si="1"/>
        <v>20</v>
      </c>
      <c r="J27" s="36" t="s">
        <v>53</v>
      </c>
      <c r="K27" s="78"/>
      <c r="L27" s="37"/>
      <c r="M27" s="37">
        <v>27</v>
      </c>
      <c r="N27" s="38" t="s">
        <v>27</v>
      </c>
      <c r="O27" s="38" t="s">
        <v>28</v>
      </c>
      <c r="P27" s="38" t="s">
        <v>28</v>
      </c>
      <c r="Q27" s="38" t="s">
        <v>28</v>
      </c>
      <c r="R27" s="38" t="s">
        <v>28</v>
      </c>
      <c r="S27" s="38" t="s">
        <v>28</v>
      </c>
      <c r="T27" s="38" t="s">
        <v>28</v>
      </c>
      <c r="U27" s="38" t="s">
        <v>28</v>
      </c>
      <c r="V27" s="46" t="s">
        <v>28</v>
      </c>
      <c r="W27" s="47"/>
      <c r="X27" s="41"/>
      <c r="Y27" s="42" t="s">
        <v>29</v>
      </c>
    </row>
    <row r="28" spans="1:25" ht="43.5" x14ac:dyDescent="0.35">
      <c r="A28" s="30">
        <f t="shared" si="4"/>
        <v>24</v>
      </c>
      <c r="B28" s="31" t="s">
        <v>36</v>
      </c>
      <c r="C28" s="32">
        <f t="shared" si="2"/>
        <v>45961</v>
      </c>
      <c r="D28" s="33" t="str">
        <f t="shared" si="3"/>
        <v>Hillston</v>
      </c>
      <c r="E28" s="33" t="s">
        <v>54</v>
      </c>
      <c r="F28" s="48">
        <v>190</v>
      </c>
      <c r="G28" s="34">
        <f t="shared" si="0"/>
        <v>38</v>
      </c>
      <c r="H28" s="35">
        <v>2</v>
      </c>
      <c r="I28" s="36">
        <f t="shared" si="1"/>
        <v>76</v>
      </c>
      <c r="J28" s="36" t="s">
        <v>55</v>
      </c>
      <c r="K28" s="78"/>
      <c r="L28" s="49"/>
      <c r="M28" s="80">
        <v>10</v>
      </c>
      <c r="N28" s="50" t="s">
        <v>27</v>
      </c>
      <c r="O28" s="50" t="s">
        <v>27</v>
      </c>
      <c r="P28" s="50" t="s">
        <v>28</v>
      </c>
      <c r="Q28" s="50" t="s">
        <v>28</v>
      </c>
      <c r="R28" s="50" t="s">
        <v>28</v>
      </c>
      <c r="S28" s="50" t="s">
        <v>28</v>
      </c>
      <c r="T28" s="50" t="s">
        <v>27</v>
      </c>
      <c r="U28" s="50" t="s">
        <v>27</v>
      </c>
      <c r="V28" s="50" t="s">
        <v>27</v>
      </c>
      <c r="W28" s="51"/>
      <c r="X28" s="41"/>
      <c r="Y28" s="42" t="s">
        <v>56</v>
      </c>
    </row>
    <row r="29" spans="1:25" ht="43.5" x14ac:dyDescent="0.35">
      <c r="A29" s="30">
        <f t="shared" si="4"/>
        <v>25</v>
      </c>
      <c r="B29" s="31" t="s">
        <v>39</v>
      </c>
      <c r="C29" s="32">
        <f t="shared" si="2"/>
        <v>45962</v>
      </c>
      <c r="D29" s="33" t="str">
        <f t="shared" si="3"/>
        <v>Condobolin</v>
      </c>
      <c r="E29" s="33" t="s">
        <v>54</v>
      </c>
      <c r="F29" s="52">
        <v>50</v>
      </c>
      <c r="G29" s="52">
        <f t="shared" si="0"/>
        <v>10</v>
      </c>
      <c r="H29" s="35">
        <v>2</v>
      </c>
      <c r="I29" s="52">
        <f t="shared" si="1"/>
        <v>20</v>
      </c>
      <c r="J29" s="36" t="s">
        <v>55</v>
      </c>
      <c r="K29" s="78"/>
      <c r="L29" s="53"/>
      <c r="M29" s="56">
        <v>10</v>
      </c>
      <c r="N29" s="50" t="s">
        <v>27</v>
      </c>
      <c r="O29" s="50" t="s">
        <v>27</v>
      </c>
      <c r="P29" s="50" t="s">
        <v>28</v>
      </c>
      <c r="Q29" s="50" t="s">
        <v>28</v>
      </c>
      <c r="R29" s="50" t="s">
        <v>28</v>
      </c>
      <c r="S29" s="50" t="s">
        <v>28</v>
      </c>
      <c r="T29" s="50" t="s">
        <v>27</v>
      </c>
      <c r="U29" s="50" t="s">
        <v>27</v>
      </c>
      <c r="V29" s="50" t="s">
        <v>27</v>
      </c>
      <c r="W29" s="54"/>
      <c r="X29" s="55"/>
      <c r="Y29" s="42" t="s">
        <v>56</v>
      </c>
    </row>
    <row r="30" spans="1:25" ht="43.5" x14ac:dyDescent="0.35">
      <c r="A30" s="30">
        <f t="shared" si="4"/>
        <v>26</v>
      </c>
      <c r="B30" s="31" t="s">
        <v>40</v>
      </c>
      <c r="C30" s="32">
        <f t="shared" si="2"/>
        <v>45963</v>
      </c>
      <c r="D30" s="33" t="str">
        <f t="shared" si="3"/>
        <v>Condobolin</v>
      </c>
      <c r="E30" s="31" t="s">
        <v>57</v>
      </c>
      <c r="F30" s="52">
        <v>285</v>
      </c>
      <c r="G30" s="52">
        <f t="shared" si="0"/>
        <v>57</v>
      </c>
      <c r="H30" s="35">
        <v>2</v>
      </c>
      <c r="I30" s="52">
        <f t="shared" si="1"/>
        <v>114</v>
      </c>
      <c r="J30" s="31" t="s">
        <v>58</v>
      </c>
      <c r="K30" s="78"/>
      <c r="L30" s="54"/>
      <c r="M30" s="56">
        <v>0</v>
      </c>
      <c r="N30" s="50" t="s">
        <v>27</v>
      </c>
      <c r="O30" s="50" t="s">
        <v>27</v>
      </c>
      <c r="P30" s="50" t="s">
        <v>28</v>
      </c>
      <c r="Q30" s="50" t="s">
        <v>28</v>
      </c>
      <c r="R30" s="50" t="s">
        <v>28</v>
      </c>
      <c r="S30" s="50" t="s">
        <v>28</v>
      </c>
      <c r="T30" s="50" t="s">
        <v>27</v>
      </c>
      <c r="U30" s="50" t="s">
        <v>27</v>
      </c>
      <c r="V30" s="50" t="s">
        <v>27</v>
      </c>
      <c r="W30" s="57"/>
      <c r="X30" s="53"/>
      <c r="Y30" s="42" t="s">
        <v>59</v>
      </c>
    </row>
    <row r="31" spans="1:25" ht="29" x14ac:dyDescent="0.35">
      <c r="A31" s="30">
        <f t="shared" si="4"/>
        <v>27</v>
      </c>
      <c r="B31" s="31" t="s">
        <v>25</v>
      </c>
      <c r="C31" s="32">
        <f t="shared" si="2"/>
        <v>45964</v>
      </c>
      <c r="D31" s="33" t="str">
        <f t="shared" si="3"/>
        <v>Gilgandra</v>
      </c>
      <c r="E31" s="31" t="s">
        <v>60</v>
      </c>
      <c r="F31" s="52">
        <v>345</v>
      </c>
      <c r="G31" s="52">
        <f t="shared" si="0"/>
        <v>69</v>
      </c>
      <c r="H31" s="35">
        <v>2</v>
      </c>
      <c r="I31" s="52">
        <f t="shared" si="1"/>
        <v>138</v>
      </c>
      <c r="J31" s="58" t="s">
        <v>61</v>
      </c>
      <c r="K31" s="78"/>
      <c r="L31" s="54"/>
      <c r="M31" s="56">
        <v>15</v>
      </c>
      <c r="N31" s="50" t="s">
        <v>27</v>
      </c>
      <c r="O31" s="50" t="s">
        <v>28</v>
      </c>
      <c r="P31" s="50" t="s">
        <v>28</v>
      </c>
      <c r="Q31" s="50" t="s">
        <v>28</v>
      </c>
      <c r="R31" s="50" t="s">
        <v>28</v>
      </c>
      <c r="S31" s="50" t="s">
        <v>28</v>
      </c>
      <c r="T31" s="50" t="s">
        <v>28</v>
      </c>
      <c r="U31" s="50" t="s">
        <v>27</v>
      </c>
      <c r="V31" s="50" t="s">
        <v>28</v>
      </c>
      <c r="W31" s="57"/>
      <c r="X31" s="59"/>
      <c r="Y31" s="42" t="s">
        <v>29</v>
      </c>
    </row>
    <row r="32" spans="1:25" ht="29" x14ac:dyDescent="0.35">
      <c r="A32" s="30">
        <f t="shared" si="4"/>
        <v>28</v>
      </c>
      <c r="B32" s="31" t="s">
        <v>30</v>
      </c>
      <c r="C32" s="32">
        <f t="shared" si="2"/>
        <v>45965</v>
      </c>
      <c r="D32" s="33" t="str">
        <f t="shared" si="3"/>
        <v>Pallamallawa</v>
      </c>
      <c r="E32" s="31" t="s">
        <v>62</v>
      </c>
      <c r="F32" s="52">
        <v>275</v>
      </c>
      <c r="G32" s="52">
        <f t="shared" si="0"/>
        <v>55</v>
      </c>
      <c r="H32" s="35">
        <v>2</v>
      </c>
      <c r="I32" s="52">
        <f t="shared" si="1"/>
        <v>110</v>
      </c>
      <c r="J32" s="58" t="s">
        <v>63</v>
      </c>
      <c r="K32" s="78"/>
      <c r="L32" s="54"/>
      <c r="M32" s="56">
        <v>0</v>
      </c>
      <c r="N32" s="50" t="s">
        <v>27</v>
      </c>
      <c r="O32" s="38" t="s">
        <v>27</v>
      </c>
      <c r="P32" s="38" t="s">
        <v>28</v>
      </c>
      <c r="Q32" s="38" t="s">
        <v>28</v>
      </c>
      <c r="R32" s="38" t="s">
        <v>31</v>
      </c>
      <c r="S32" s="38" t="s">
        <v>28</v>
      </c>
      <c r="T32" s="38" t="s">
        <v>27</v>
      </c>
      <c r="U32" s="38" t="s">
        <v>28</v>
      </c>
      <c r="V32" s="46" t="s">
        <v>27</v>
      </c>
      <c r="W32" s="57"/>
      <c r="X32" s="59"/>
      <c r="Y32" s="42" t="s">
        <v>29</v>
      </c>
    </row>
    <row r="33" spans="1:25" ht="15" thickBot="1" x14ac:dyDescent="0.4">
      <c r="A33" s="60">
        <f t="shared" si="4"/>
        <v>29</v>
      </c>
      <c r="B33" s="61" t="s">
        <v>32</v>
      </c>
      <c r="C33" s="62">
        <f t="shared" si="2"/>
        <v>45966</v>
      </c>
      <c r="D33" s="63" t="str">
        <f t="shared" si="3"/>
        <v>Leyburn</v>
      </c>
      <c r="E33" s="64" t="s">
        <v>64</v>
      </c>
      <c r="F33" s="65">
        <v>220</v>
      </c>
      <c r="G33" s="65">
        <f t="shared" si="0"/>
        <v>44</v>
      </c>
      <c r="H33" s="66">
        <v>2</v>
      </c>
      <c r="I33" s="65">
        <f t="shared" si="1"/>
        <v>88</v>
      </c>
      <c r="J33" s="64"/>
      <c r="K33" s="79"/>
      <c r="L33" s="67"/>
      <c r="M33" s="68">
        <v>0</v>
      </c>
      <c r="N33" s="69" t="s">
        <v>27</v>
      </c>
      <c r="O33" s="69" t="s">
        <v>65</v>
      </c>
      <c r="P33" s="69" t="s">
        <v>65</v>
      </c>
      <c r="Q33" s="69" t="s">
        <v>65</v>
      </c>
      <c r="R33" s="69" t="s">
        <v>65</v>
      </c>
      <c r="S33" s="69" t="s">
        <v>65</v>
      </c>
      <c r="T33" s="69" t="s">
        <v>65</v>
      </c>
      <c r="U33" s="69" t="s">
        <v>65</v>
      </c>
      <c r="V33" s="69" t="s">
        <v>65</v>
      </c>
      <c r="W33" s="70"/>
      <c r="X33" s="71"/>
      <c r="Y33" s="72"/>
    </row>
    <row r="34" spans="1:25" x14ac:dyDescent="0.35">
      <c r="A34" s="8"/>
      <c r="B34" s="9"/>
      <c r="C34" s="10"/>
      <c r="D34" s="11"/>
      <c r="E34" s="11"/>
      <c r="F34" s="12">
        <f>SUM(F3:F33)</f>
        <v>4380</v>
      </c>
      <c r="G34" s="12">
        <f>SUM(G3:G33)</f>
        <v>876</v>
      </c>
      <c r="H34" s="12"/>
      <c r="I34" s="12">
        <f>SUM(I3:I33)</f>
        <v>1752</v>
      </c>
      <c r="J34" s="13"/>
      <c r="K34" s="13"/>
      <c r="L34" s="12">
        <f>SUM(L3:L33)</f>
        <v>31</v>
      </c>
      <c r="M34" s="12">
        <f>SUM(M3:M33)</f>
        <v>710</v>
      </c>
      <c r="N34" s="13"/>
      <c r="O34" s="13"/>
      <c r="P34" s="13"/>
      <c r="Q34" s="13"/>
      <c r="R34" s="13"/>
      <c r="S34" s="13"/>
      <c r="T34" s="13"/>
      <c r="U34" s="13"/>
      <c r="V34" s="11"/>
      <c r="W34" s="13"/>
      <c r="X34" s="14"/>
      <c r="Y34" s="15"/>
    </row>
  </sheetData>
  <mergeCells count="3">
    <mergeCell ref="A1:Y1"/>
    <mergeCell ref="K3:K24"/>
    <mergeCell ref="K25:K33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Fiedler</dc:creator>
  <cp:lastModifiedBy>Trevor Fiedler</cp:lastModifiedBy>
  <cp:lastPrinted>2025-10-01T04:23:26Z</cp:lastPrinted>
  <dcterms:created xsi:type="dcterms:W3CDTF">2025-09-23T11:16:14Z</dcterms:created>
  <dcterms:modified xsi:type="dcterms:W3CDTF">2025-10-01T04:23:26Z</dcterms:modified>
</cp:coreProperties>
</file>